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g\Desktop\current\TPC_commission\"/>
    </mc:Choice>
  </mc:AlternateContent>
  <bookViews>
    <workbookView xWindow="0" yWindow="0" windowWidth="19200" windowHeight="6480"/>
  </bookViews>
  <sheets>
    <sheet name="8 AM" sheetId="4" r:id="rId1"/>
    <sheet name="GG test" sheetId="5" r:id="rId2"/>
    <sheet name="LIS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8" i="5"/>
  <c r="F7" i="5"/>
  <c r="F6" i="5"/>
  <c r="E6" i="5" s="1"/>
  <c r="F5" i="5"/>
  <c r="E5" i="5"/>
  <c r="D5" i="5" s="1"/>
  <c r="F4" i="5"/>
  <c r="E4" i="5" s="1"/>
  <c r="D4" i="5" s="1"/>
  <c r="F3" i="5"/>
  <c r="D3" i="5" s="1"/>
  <c r="E3" i="5"/>
  <c r="F2" i="5"/>
  <c r="E2" i="5" s="1"/>
  <c r="D6" i="5" l="1"/>
  <c r="D2" i="5"/>
  <c r="C13" i="4"/>
  <c r="C14" i="4" s="1"/>
  <c r="C15" i="4" s="1"/>
  <c r="C16" i="4" s="1"/>
  <c r="C17" i="4" s="1"/>
  <c r="C18" i="4" s="1"/>
  <c r="C19" i="4" l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</calcChain>
</file>

<file path=xl/sharedStrings.xml><?xml version="1.0" encoding="utf-8"?>
<sst xmlns="http://schemas.openxmlformats.org/spreadsheetml/2006/main" count="278" uniqueCount="87">
  <si>
    <t>time</t>
  </si>
  <si>
    <t>duration</t>
  </si>
  <si>
    <t>pulser ramp</t>
  </si>
  <si>
    <t>beam</t>
  </si>
  <si>
    <t>Mizuki</t>
  </si>
  <si>
    <t>start/veto scintillator</t>
  </si>
  <si>
    <t>Clementine</t>
  </si>
  <si>
    <t>Katana</t>
  </si>
  <si>
    <t>Kyoto Array</t>
  </si>
  <si>
    <t>Active Veto</t>
  </si>
  <si>
    <t>Yan Zhang</t>
  </si>
  <si>
    <t>TPC</t>
  </si>
  <si>
    <t>Lynch</t>
  </si>
  <si>
    <t>Jon</t>
  </si>
  <si>
    <t>GG</t>
  </si>
  <si>
    <t>software</t>
  </si>
  <si>
    <t>Genie/Giordano</t>
  </si>
  <si>
    <t>Jerzy/Pawel/Piotr/Krzysztof</t>
  </si>
  <si>
    <t>Lee/Justin/Lynch</t>
  </si>
  <si>
    <t>Lynch/Jon/Clementine</t>
  </si>
  <si>
    <t>Tasks</t>
  </si>
  <si>
    <t>Isobe/Mizuki/Suzuki</t>
  </si>
  <si>
    <t>Shift Leader</t>
  </si>
  <si>
    <t>Betty/Mizuki</t>
  </si>
  <si>
    <t>Manpower</t>
  </si>
  <si>
    <t>test final trigger configuration</t>
  </si>
  <si>
    <t>thick Al target</t>
  </si>
  <si>
    <t>Kyoto</t>
  </si>
  <si>
    <t>target</t>
  </si>
  <si>
    <t>Katan trigger</t>
  </si>
  <si>
    <t>Sn 0.5 mm</t>
  </si>
  <si>
    <t>verify set up  with Veto A</t>
  </si>
  <si>
    <t>set up discrimination level for Katana veto</t>
  </si>
  <si>
    <t>pulser Ramp</t>
  </si>
  <si>
    <t>trigger test</t>
  </si>
  <si>
    <t>compare the Katana gating grid driver &amp; trigger test</t>
  </si>
  <si>
    <t>Justin/Isobe/Lynch</t>
  </si>
  <si>
    <t>Lynch/Murakami/Polish</t>
  </si>
  <si>
    <t>4k</t>
  </si>
  <si>
    <t>Clementine/Kaneko</t>
  </si>
  <si>
    <t>Tetsuya/Kaneko</t>
  </si>
  <si>
    <t>Genie/Giordano/JungWoo</t>
  </si>
  <si>
    <t>Muzuki/Jon/Clementine</t>
  </si>
  <si>
    <t>space-charge</t>
  </si>
  <si>
    <t>Mutant test</t>
  </si>
  <si>
    <t>Goals of 2nd commission run</t>
  </si>
  <si>
    <t>Run 873: Verify old Katana configuration trigger</t>
  </si>
  <si>
    <t>Run 871: Verify Kyoto configuration trigger</t>
  </si>
  <si>
    <t>Lynch/Kaneko/Polish</t>
  </si>
  <si>
    <t>Clementine/lynch</t>
  </si>
  <si>
    <t>target change</t>
  </si>
  <si>
    <t>Mizuki/Clementine/Jon</t>
  </si>
  <si>
    <t>end of run configuration in 1st commission run: Run 871 &amp; 873</t>
  </si>
  <si>
    <t>set up Katana array</t>
  </si>
  <si>
    <t>max</t>
  </si>
  <si>
    <t>set up Kyoto multiplicity (last); run cosmic with m==2</t>
  </si>
  <si>
    <t>Hyo Sang/Suzuki/Justin</t>
  </si>
  <si>
    <t>10 Hz</t>
  </si>
  <si>
    <t>Al 9mm</t>
  </si>
  <si>
    <t>date/beam_I</t>
  </si>
  <si>
    <t>Aki</t>
  </si>
  <si>
    <t>Suzuki</t>
  </si>
  <si>
    <t>Hyo/Justin</t>
  </si>
  <si>
    <t>Y</t>
  </si>
  <si>
    <t>Yan Z</t>
  </si>
  <si>
    <t>Space Charge/Mutant</t>
  </si>
  <si>
    <t>o</t>
  </si>
  <si>
    <t>y</t>
  </si>
  <si>
    <t>downscaler</t>
  </si>
  <si>
    <t xml:space="preserve">scaler </t>
  </si>
  <si>
    <t>pulser with pole-zero</t>
  </si>
  <si>
    <t>Piotr + Isobe</t>
  </si>
  <si>
    <t>Hyo+Jon</t>
  </si>
  <si>
    <t>Clementine+Hyo</t>
  </si>
  <si>
    <t>Clementine +Bill</t>
  </si>
  <si>
    <t>13:00 opening of B2F</t>
  </si>
  <si>
    <t>set up TPC to running configuration, take cosmic, check MUTANT (?)</t>
  </si>
  <si>
    <t>synchonizer/time stamp</t>
  </si>
  <si>
    <t>GGD test plan with empty target</t>
  </si>
  <si>
    <t>Voffset</t>
  </si>
  <si>
    <t>TTL 1 and 2 OFF</t>
  </si>
  <si>
    <t>Vavg test</t>
  </si>
  <si>
    <t>GG test (see GG test sheet)</t>
  </si>
  <si>
    <t>fix scalers (?)</t>
  </si>
  <si>
    <t>Beam tuned to correct focus, check beam intensiy, magnetic settings etc</t>
  </si>
  <si>
    <t>take out AC from trigger (check effect of AC, can be done later)</t>
  </si>
  <si>
    <t>change target (increase beam intensity, when?)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</si>
</sst>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Helvetica Neue"/>
    </font>
    <font>
      <sz val="12"/>
      <name val="Times New Roman"/>
      <family val="1"/>
    </font>
    <font>
      <sz val="10"/>
      <color rgb="FF1A1A1A"/>
      <name val="Helvetica Neue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20" fontId="0" fillId="0" borderId="0" xfId="0" applyNumberFormat="1"/>
    <xf numFmtId="14" fontId="1" fillId="0" borderId="0" xfId="0" applyNumberFormat="1" applyFont="1"/>
    <xf numFmtId="0" fontId="3" fillId="0" borderId="0" xfId="0" applyFont="1"/>
    <xf numFmtId="0" fontId="2" fillId="0" borderId="0" xfId="0" applyFont="1"/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3" xfId="0" applyBorder="1"/>
    <xf numFmtId="0" fontId="0" fillId="0" borderId="4" xfId="0" applyBorder="1"/>
    <xf numFmtId="20" fontId="1" fillId="0" borderId="0" xfId="0" applyNumberFormat="1" applyFont="1" applyFill="1" applyAlignment="1">
      <alignment horizontal="center" vertical="center"/>
    </xf>
    <xf numFmtId="20" fontId="2" fillId="0" borderId="0" xfId="0" applyNumberFormat="1" applyFont="1"/>
    <xf numFmtId="0" fontId="1" fillId="0" borderId="0" xfId="0" applyFont="1" applyFill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22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20" fontId="3" fillId="0" borderId="6" xfId="0" applyNumberFormat="1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Fill="1" applyBorder="1"/>
    <xf numFmtId="0" fontId="3" fillId="0" borderId="11" xfId="0" applyFont="1" applyFill="1" applyBorder="1"/>
    <xf numFmtId="0" fontId="0" fillId="0" borderId="12" xfId="0" applyBorder="1"/>
    <xf numFmtId="0" fontId="1" fillId="0" borderId="0" xfId="0" applyFont="1" applyAlignment="1">
      <alignment horizontal="left" vertical="center" indent="4"/>
    </xf>
    <xf numFmtId="164" fontId="1" fillId="0" borderId="0" xfId="0" applyNumberFormat="1" applyFont="1"/>
    <xf numFmtId="164" fontId="0" fillId="0" borderId="0" xfId="0" applyNumberFormat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1" fillId="2" borderId="0" xfId="0" applyFont="1" applyFill="1"/>
    <xf numFmtId="14" fontId="1" fillId="2" borderId="0" xfId="0" applyNumberFormat="1" applyFont="1" applyFill="1"/>
    <xf numFmtId="20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3" borderId="0" xfId="0" applyFont="1" applyFill="1"/>
    <xf numFmtId="14" fontId="1" fillId="3" borderId="0" xfId="0" applyNumberFormat="1" applyFont="1" applyFill="1"/>
    <xf numFmtId="20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4" fillId="2" borderId="0" xfId="0" applyFont="1" applyFill="1"/>
    <xf numFmtId="14" fontId="0" fillId="0" borderId="0" xfId="0" applyNumberFormat="1"/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wrapText="1"/>
    </xf>
    <xf numFmtId="4" fontId="7" fillId="6" borderId="1" xfId="0" applyNumberFormat="1" applyFont="1" applyFill="1" applyBorder="1" applyAlignment="1">
      <alignment horizontal="right" wrapText="1"/>
    </xf>
    <xf numFmtId="4" fontId="7" fillId="6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B1" zoomScaleNormal="100" workbookViewId="0">
      <pane xSplit="12" ySplit="1" topLeftCell="N2" activePane="bottomRight" state="frozen"/>
      <selection activeCell="B1" sqref="B1"/>
      <selection pane="topRight" activeCell="N1" sqref="N1"/>
      <selection pane="bottomLeft" activeCell="B2" sqref="B2"/>
      <selection pane="bottomRight" activeCell="X10" sqref="X10"/>
    </sheetView>
  </sheetViews>
  <sheetFormatPr defaultRowHeight="14.5"/>
  <cols>
    <col min="1" max="1" width="19.7265625" customWidth="1"/>
    <col min="2" max="2" width="6" customWidth="1"/>
    <col min="3" max="3" width="6.7265625" customWidth="1"/>
    <col min="4" max="4" width="5.81640625" customWidth="1"/>
    <col min="5" max="5" width="8.7265625" style="9"/>
    <col min="6" max="6" width="4.7265625" style="9" customWidth="1"/>
    <col min="7" max="7" width="5.08984375" style="9" customWidth="1"/>
    <col min="14" max="14" width="5.54296875" customWidth="1"/>
    <col min="15" max="15" width="6.08984375" customWidth="1"/>
    <col min="16" max="16" width="4" customWidth="1"/>
    <col min="17" max="17" width="6.1796875" customWidth="1"/>
    <col min="18" max="18" width="6.7265625" customWidth="1"/>
    <col min="19" max="19" width="7.453125" customWidth="1"/>
    <col min="20" max="20" width="6.81640625" customWidth="1"/>
    <col min="21" max="21" width="4.26953125" customWidth="1"/>
    <col min="22" max="22" width="5" customWidth="1"/>
    <col min="23" max="23" width="5.6328125" customWidth="1"/>
    <col min="24" max="24" width="8.7265625" customWidth="1"/>
  </cols>
  <sheetData>
    <row r="1" spans="1:24" s="5" customFormat="1" ht="15.5">
      <c r="A1" s="6"/>
      <c r="B1" s="5" t="s">
        <v>59</v>
      </c>
      <c r="C1" s="6" t="s">
        <v>0</v>
      </c>
      <c r="D1" s="6" t="s">
        <v>1</v>
      </c>
      <c r="E1" s="21" t="s">
        <v>28</v>
      </c>
      <c r="F1" s="21" t="s">
        <v>7</v>
      </c>
      <c r="G1" s="21" t="s">
        <v>27</v>
      </c>
      <c r="H1" s="6" t="s">
        <v>20</v>
      </c>
      <c r="I1" s="6"/>
      <c r="J1" s="6"/>
      <c r="N1" s="38" t="s">
        <v>27</v>
      </c>
      <c r="O1" s="38" t="s">
        <v>7</v>
      </c>
      <c r="P1" s="5" t="s">
        <v>60</v>
      </c>
      <c r="Q1" s="5" t="s">
        <v>12</v>
      </c>
      <c r="R1" s="5" t="s">
        <v>61</v>
      </c>
      <c r="S1" s="5" t="s">
        <v>62</v>
      </c>
      <c r="T1" s="5" t="s">
        <v>4</v>
      </c>
      <c r="U1" s="5" t="s">
        <v>13</v>
      </c>
      <c r="V1" s="5" t="s">
        <v>6</v>
      </c>
      <c r="W1" s="5" t="s">
        <v>64</v>
      </c>
      <c r="X1" s="5" t="s">
        <v>16</v>
      </c>
    </row>
    <row r="2" spans="1:24" ht="15.5">
      <c r="A2" s="22">
        <v>42306.125</v>
      </c>
      <c r="B2" s="2"/>
      <c r="C2" s="25" t="s">
        <v>45</v>
      </c>
      <c r="D2" s="25"/>
      <c r="E2" s="26"/>
      <c r="F2" s="26"/>
      <c r="G2" s="26"/>
      <c r="H2" s="1" t="s">
        <v>33</v>
      </c>
      <c r="I2" s="2"/>
      <c r="J2" s="2"/>
      <c r="K2" s="8"/>
      <c r="L2" s="8"/>
      <c r="M2" s="8"/>
      <c r="N2" s="2"/>
    </row>
    <row r="3" spans="1:24" ht="15.5">
      <c r="A3" s="22">
        <v>42306.625</v>
      </c>
      <c r="B3" s="2"/>
      <c r="C3" s="20" t="s">
        <v>25</v>
      </c>
      <c r="D3" s="20"/>
      <c r="E3" s="27"/>
      <c r="F3" s="27"/>
      <c r="G3" s="27"/>
      <c r="H3" s="2" t="s">
        <v>52</v>
      </c>
      <c r="I3" s="2"/>
      <c r="J3" s="2"/>
      <c r="K3" s="8"/>
      <c r="L3" s="8"/>
      <c r="M3" s="8"/>
      <c r="N3" s="2"/>
    </row>
    <row r="4" spans="1:24" ht="15.5">
      <c r="A4" s="22"/>
      <c r="B4" s="2"/>
      <c r="C4" s="20" t="s">
        <v>43</v>
      </c>
      <c r="D4" s="20"/>
      <c r="E4" s="27"/>
      <c r="F4" s="27"/>
      <c r="G4" s="27"/>
      <c r="H4" s="2" t="s">
        <v>26</v>
      </c>
      <c r="I4" s="2"/>
      <c r="J4" s="2"/>
      <c r="K4" s="8"/>
      <c r="L4" s="8"/>
      <c r="M4" s="8"/>
      <c r="N4" s="2"/>
    </row>
    <row r="5" spans="1:24" ht="15.5">
      <c r="A5" s="2"/>
      <c r="B5" s="2"/>
      <c r="C5" s="20" t="s">
        <v>44</v>
      </c>
      <c r="D5" s="20"/>
      <c r="E5" s="27"/>
      <c r="F5" s="27"/>
      <c r="G5" s="27"/>
      <c r="H5" s="2" t="s">
        <v>29</v>
      </c>
      <c r="I5" s="2"/>
      <c r="J5" s="2"/>
      <c r="K5" s="8"/>
      <c r="L5" s="8"/>
      <c r="M5" s="8"/>
      <c r="N5" s="2"/>
    </row>
    <row r="6" spans="1:24" ht="15.5">
      <c r="A6" s="2"/>
      <c r="B6" s="2"/>
      <c r="C6" s="24"/>
      <c r="D6" s="24"/>
      <c r="E6" s="39"/>
      <c r="F6" s="39"/>
      <c r="G6" s="39"/>
      <c r="I6" s="2"/>
      <c r="J6" s="2"/>
      <c r="K6" s="8"/>
      <c r="L6" s="8"/>
      <c r="M6" s="8"/>
      <c r="N6" s="2"/>
    </row>
    <row r="7" spans="1:24" ht="15.5">
      <c r="A7" s="2"/>
      <c r="B7" s="36">
        <v>42306</v>
      </c>
      <c r="C7" s="3">
        <v>0.25</v>
      </c>
      <c r="H7" s="2" t="s">
        <v>53</v>
      </c>
      <c r="I7" s="2"/>
      <c r="J7" s="2"/>
      <c r="S7" t="s">
        <v>63</v>
      </c>
    </row>
    <row r="8" spans="1:24" ht="15.5">
      <c r="A8" s="2"/>
      <c r="C8" s="3">
        <v>0.29166666666666669</v>
      </c>
      <c r="H8" t="s">
        <v>76</v>
      </c>
      <c r="I8" s="2"/>
      <c r="J8" s="2"/>
    </row>
    <row r="9" spans="1:24" ht="15.5">
      <c r="A9" s="2"/>
      <c r="B9" s="2"/>
      <c r="C9" s="3">
        <v>0.3125</v>
      </c>
      <c r="D9" s="2"/>
      <c r="E9" s="8"/>
      <c r="F9" s="8"/>
      <c r="G9" s="8"/>
      <c r="H9" t="s">
        <v>55</v>
      </c>
      <c r="I9" s="2"/>
      <c r="J9" s="2"/>
      <c r="O9" t="s">
        <v>63</v>
      </c>
      <c r="S9" s="2"/>
    </row>
    <row r="10" spans="1:24" ht="15.5">
      <c r="B10" s="36">
        <v>42306</v>
      </c>
      <c r="H10" t="s">
        <v>83</v>
      </c>
      <c r="I10" s="2"/>
      <c r="J10" s="2"/>
      <c r="N10" s="40" t="s">
        <v>63</v>
      </c>
      <c r="S10" s="40" t="s">
        <v>63</v>
      </c>
    </row>
    <row r="11" spans="1:24" ht="15.5">
      <c r="A11" s="6"/>
      <c r="B11" s="37"/>
      <c r="C11" s="18"/>
      <c r="D11" s="6"/>
      <c r="F11" s="21"/>
      <c r="G11" s="21"/>
      <c r="H11" s="6"/>
      <c r="I11" s="2"/>
      <c r="J11" s="2"/>
    </row>
    <row r="12" spans="1:24" ht="15.5">
      <c r="A12" s="2" t="s">
        <v>36</v>
      </c>
      <c r="B12" s="36">
        <v>42306</v>
      </c>
      <c r="C12" s="7">
        <v>0.33333333333333331</v>
      </c>
      <c r="D12" s="7">
        <v>2.0833333333333332E-2</v>
      </c>
      <c r="E12" s="8" t="s">
        <v>58</v>
      </c>
      <c r="F12" s="8"/>
      <c r="G12" s="8"/>
      <c r="H12" s="2" t="s">
        <v>84</v>
      </c>
      <c r="N12" s="40" t="s">
        <v>63</v>
      </c>
      <c r="O12" s="40" t="s">
        <v>63</v>
      </c>
      <c r="P12" s="40" t="s">
        <v>63</v>
      </c>
      <c r="Q12" s="40" t="s">
        <v>63</v>
      </c>
      <c r="S12" s="40" t="s">
        <v>63</v>
      </c>
      <c r="T12" s="40"/>
      <c r="U12" s="40"/>
      <c r="V12" s="40" t="s">
        <v>63</v>
      </c>
    </row>
    <row r="13" spans="1:24" ht="15.5">
      <c r="A13" s="2" t="s">
        <v>37</v>
      </c>
      <c r="B13" s="4" t="s">
        <v>38</v>
      </c>
      <c r="C13" s="17">
        <f>C12+D12</f>
        <v>0.35416666666666663</v>
      </c>
      <c r="D13" s="7">
        <v>2.0833333333333332E-2</v>
      </c>
      <c r="E13" s="8"/>
      <c r="F13" s="8">
        <v>0</v>
      </c>
      <c r="G13" s="8">
        <v>2</v>
      </c>
      <c r="H13" s="2" t="s">
        <v>47</v>
      </c>
      <c r="K13" s="21"/>
      <c r="N13" s="40" t="s">
        <v>63</v>
      </c>
      <c r="O13" s="40" t="s">
        <v>63</v>
      </c>
      <c r="P13" s="40" t="s">
        <v>63</v>
      </c>
      <c r="Q13" s="40" t="s">
        <v>63</v>
      </c>
      <c r="S13" s="40" t="s">
        <v>63</v>
      </c>
      <c r="U13" t="s">
        <v>66</v>
      </c>
      <c r="V13" t="s">
        <v>63</v>
      </c>
    </row>
    <row r="14" spans="1:24" ht="15.5">
      <c r="A14" s="2" t="s">
        <v>37</v>
      </c>
      <c r="B14" s="4" t="s">
        <v>38</v>
      </c>
      <c r="C14" s="17">
        <f t="shared" ref="C14:C21" si="0">C13+D13</f>
        <v>0.37499999999999994</v>
      </c>
      <c r="D14" s="7">
        <v>2.0833333333333332E-2</v>
      </c>
      <c r="E14" s="8"/>
      <c r="F14" s="8">
        <v>1</v>
      </c>
      <c r="G14" s="8">
        <v>0</v>
      </c>
      <c r="H14" s="2" t="s">
        <v>46</v>
      </c>
      <c r="N14" s="40" t="s">
        <v>63</v>
      </c>
      <c r="O14" s="40" t="s">
        <v>63</v>
      </c>
      <c r="P14" s="40" t="s">
        <v>63</v>
      </c>
      <c r="Q14" s="40" t="s">
        <v>63</v>
      </c>
      <c r="S14" s="40" t="s">
        <v>63</v>
      </c>
      <c r="U14" t="s">
        <v>66</v>
      </c>
      <c r="V14" t="s">
        <v>63</v>
      </c>
      <c r="W14" t="s">
        <v>67</v>
      </c>
      <c r="X14" t="s">
        <v>67</v>
      </c>
    </row>
    <row r="15" spans="1:24" ht="15.5">
      <c r="A15" s="2" t="s">
        <v>37</v>
      </c>
      <c r="B15" s="4"/>
      <c r="C15" s="17">
        <f t="shared" si="0"/>
        <v>0.39583333333333326</v>
      </c>
      <c r="D15" s="7">
        <v>2.0833333333333332E-2</v>
      </c>
      <c r="E15" s="8"/>
      <c r="F15" s="8"/>
      <c r="G15" s="8"/>
      <c r="H15" s="19" t="s">
        <v>85</v>
      </c>
      <c r="N15" s="40" t="s">
        <v>63</v>
      </c>
      <c r="O15" s="40" t="s">
        <v>63</v>
      </c>
      <c r="P15" s="40" t="s">
        <v>63</v>
      </c>
      <c r="Q15" s="40" t="s">
        <v>63</v>
      </c>
      <c r="S15" s="40" t="s">
        <v>63</v>
      </c>
      <c r="U15" t="s">
        <v>66</v>
      </c>
      <c r="V15" t="s">
        <v>63</v>
      </c>
      <c r="W15" t="s">
        <v>67</v>
      </c>
      <c r="X15" t="s">
        <v>63</v>
      </c>
    </row>
    <row r="16" spans="1:24" ht="15.5">
      <c r="A16" s="2" t="s">
        <v>37</v>
      </c>
      <c r="B16" s="4" t="s">
        <v>38</v>
      </c>
      <c r="C16" s="17">
        <f t="shared" si="0"/>
        <v>0.41666666666666657</v>
      </c>
      <c r="D16" s="7">
        <v>2.0833333333333332E-2</v>
      </c>
      <c r="E16" s="8"/>
      <c r="F16" s="8">
        <v>0</v>
      </c>
      <c r="G16" s="8">
        <v>1</v>
      </c>
      <c r="H16" s="19" t="s">
        <v>34</v>
      </c>
      <c r="N16" s="40" t="s">
        <v>63</v>
      </c>
      <c r="O16" t="s">
        <v>63</v>
      </c>
      <c r="P16" s="40" t="s">
        <v>63</v>
      </c>
      <c r="Q16" s="40" t="s">
        <v>63</v>
      </c>
      <c r="R16" t="s">
        <v>63</v>
      </c>
      <c r="S16" s="40" t="s">
        <v>63</v>
      </c>
      <c r="U16" t="s">
        <v>66</v>
      </c>
      <c r="V16" t="s">
        <v>63</v>
      </c>
      <c r="W16" t="s">
        <v>63</v>
      </c>
      <c r="X16" t="s">
        <v>63</v>
      </c>
    </row>
    <row r="17" spans="1:24" ht="15.5">
      <c r="A17" s="19" t="s">
        <v>39</v>
      </c>
      <c r="B17" s="4" t="s">
        <v>38</v>
      </c>
      <c r="C17" s="17">
        <f t="shared" si="0"/>
        <v>0.43749999999999989</v>
      </c>
      <c r="D17" s="7">
        <v>2.0833333333333332E-2</v>
      </c>
      <c r="E17" s="8"/>
      <c r="F17" s="23">
        <v>0</v>
      </c>
      <c r="G17" s="23">
        <v>2</v>
      </c>
      <c r="H17" s="19" t="s">
        <v>34</v>
      </c>
      <c r="N17" s="40" t="s">
        <v>63</v>
      </c>
      <c r="O17" t="s">
        <v>63</v>
      </c>
      <c r="P17" s="40" t="s">
        <v>63</v>
      </c>
      <c r="R17" t="s">
        <v>63</v>
      </c>
      <c r="U17" t="s">
        <v>66</v>
      </c>
      <c r="V17" t="s">
        <v>63</v>
      </c>
      <c r="W17" t="s">
        <v>63</v>
      </c>
      <c r="X17" t="s">
        <v>63</v>
      </c>
    </row>
    <row r="18" spans="1:24" ht="15.5">
      <c r="A18" s="19" t="s">
        <v>39</v>
      </c>
      <c r="B18" s="4" t="s">
        <v>38</v>
      </c>
      <c r="C18" s="17">
        <f t="shared" si="0"/>
        <v>0.4583333333333332</v>
      </c>
      <c r="D18" s="7">
        <v>2.0833333333333332E-2</v>
      </c>
      <c r="E18" s="8"/>
      <c r="F18" s="23">
        <v>0</v>
      </c>
      <c r="G18" s="23">
        <v>3</v>
      </c>
      <c r="H18" s="19" t="s">
        <v>34</v>
      </c>
      <c r="N18" s="40" t="s">
        <v>63</v>
      </c>
      <c r="O18" t="s">
        <v>63</v>
      </c>
      <c r="P18" s="40" t="s">
        <v>63</v>
      </c>
      <c r="R18" s="40" t="s">
        <v>63</v>
      </c>
      <c r="U18" t="s">
        <v>66</v>
      </c>
      <c r="V18" t="s">
        <v>63</v>
      </c>
      <c r="W18" t="s">
        <v>63</v>
      </c>
      <c r="X18" t="s">
        <v>63</v>
      </c>
    </row>
    <row r="19" spans="1:24" ht="15.5">
      <c r="A19" s="19" t="s">
        <v>48</v>
      </c>
      <c r="B19" s="4" t="s">
        <v>38</v>
      </c>
      <c r="C19" s="17">
        <f>C18+D18</f>
        <v>0.47916666666666652</v>
      </c>
      <c r="D19" s="17">
        <v>2.0833333333333332E-2</v>
      </c>
      <c r="E19" s="23"/>
      <c r="F19" s="8">
        <v>1</v>
      </c>
      <c r="G19" s="8">
        <v>1</v>
      </c>
      <c r="H19" s="19" t="s">
        <v>34</v>
      </c>
      <c r="N19" s="40" t="s">
        <v>63</v>
      </c>
      <c r="O19" s="40" t="s">
        <v>63</v>
      </c>
      <c r="R19" s="40" t="s">
        <v>63</v>
      </c>
      <c r="U19" t="s">
        <v>66</v>
      </c>
      <c r="V19" t="s">
        <v>63</v>
      </c>
      <c r="W19" t="s">
        <v>63</v>
      </c>
      <c r="X19" t="s">
        <v>63</v>
      </c>
    </row>
    <row r="20" spans="1:24" ht="15.5">
      <c r="A20" s="19" t="s">
        <v>48</v>
      </c>
      <c r="B20" s="4" t="s">
        <v>38</v>
      </c>
      <c r="C20" s="17">
        <f t="shared" si="0"/>
        <v>0.49999999999999983</v>
      </c>
      <c r="D20" s="17">
        <v>2.0833333333333332E-2</v>
      </c>
      <c r="E20" s="23"/>
      <c r="F20" s="8">
        <v>1</v>
      </c>
      <c r="G20" s="8">
        <v>2</v>
      </c>
      <c r="H20" s="19" t="s">
        <v>34</v>
      </c>
      <c r="N20" s="40" t="s">
        <v>63</v>
      </c>
      <c r="O20" s="40" t="s">
        <v>63</v>
      </c>
      <c r="R20" s="40" t="s">
        <v>63</v>
      </c>
      <c r="U20" t="s">
        <v>66</v>
      </c>
      <c r="V20" t="s">
        <v>63</v>
      </c>
      <c r="W20" t="s">
        <v>63</v>
      </c>
      <c r="X20" t="s">
        <v>63</v>
      </c>
    </row>
    <row r="21" spans="1:24" ht="15.5">
      <c r="A21" s="19" t="s">
        <v>48</v>
      </c>
      <c r="B21" s="4" t="s">
        <v>38</v>
      </c>
      <c r="C21" s="17">
        <f t="shared" si="0"/>
        <v>0.52083333333333315</v>
      </c>
      <c r="D21" s="17">
        <v>2.0833333333333332E-2</v>
      </c>
      <c r="E21" s="23"/>
      <c r="F21" s="8">
        <v>1</v>
      </c>
      <c r="G21" s="8">
        <v>3</v>
      </c>
      <c r="H21" s="19" t="s">
        <v>34</v>
      </c>
      <c r="N21" s="40" t="s">
        <v>63</v>
      </c>
      <c r="O21" s="40" t="s">
        <v>63</v>
      </c>
      <c r="R21" s="40" t="s">
        <v>63</v>
      </c>
      <c r="T21" s="40" t="s">
        <v>63</v>
      </c>
      <c r="U21" t="s">
        <v>63</v>
      </c>
      <c r="V21" t="s">
        <v>63</v>
      </c>
      <c r="W21" t="s">
        <v>63</v>
      </c>
      <c r="X21" t="s">
        <v>63</v>
      </c>
    </row>
    <row r="22" spans="1:24" s="45" customFormat="1" ht="15.5">
      <c r="A22" s="41" t="s">
        <v>42</v>
      </c>
      <c r="B22" s="42"/>
      <c r="C22" s="43">
        <f>C21+D21</f>
        <v>0.54166666666666652</v>
      </c>
      <c r="D22" s="43">
        <v>2.0833333333333332E-2</v>
      </c>
      <c r="E22" s="44" t="s">
        <v>30</v>
      </c>
      <c r="F22" s="44"/>
      <c r="G22" s="44"/>
      <c r="H22" s="41" t="s">
        <v>86</v>
      </c>
      <c r="O22" s="45" t="s">
        <v>63</v>
      </c>
      <c r="R22" s="52" t="s">
        <v>63</v>
      </c>
      <c r="T22" s="52" t="s">
        <v>63</v>
      </c>
      <c r="U22" s="52" t="s">
        <v>63</v>
      </c>
      <c r="V22" s="52" t="s">
        <v>63</v>
      </c>
      <c r="W22" s="45" t="s">
        <v>63</v>
      </c>
      <c r="X22" s="45" t="s">
        <v>63</v>
      </c>
    </row>
    <row r="23" spans="1:24" s="50" customFormat="1" ht="15.5">
      <c r="A23" s="46" t="s">
        <v>37</v>
      </c>
      <c r="B23" s="47" t="s">
        <v>54</v>
      </c>
      <c r="C23" s="48">
        <f t="shared" ref="C23:C30" si="1">C22+D22</f>
        <v>0.56249999999999989</v>
      </c>
      <c r="D23" s="48">
        <v>4.1666666666666664E-2</v>
      </c>
      <c r="E23" s="49"/>
      <c r="F23" s="49">
        <v>0</v>
      </c>
      <c r="G23" s="49">
        <v>0</v>
      </c>
      <c r="H23" s="46" t="s">
        <v>31</v>
      </c>
      <c r="O23" s="51" t="s">
        <v>63</v>
      </c>
      <c r="R23" s="51" t="s">
        <v>63</v>
      </c>
      <c r="T23" s="51" t="s">
        <v>63</v>
      </c>
      <c r="U23" s="51" t="s">
        <v>63</v>
      </c>
      <c r="V23" s="51" t="s">
        <v>63</v>
      </c>
      <c r="X23" s="50" t="s">
        <v>63</v>
      </c>
    </row>
    <row r="24" spans="1:24" s="50" customFormat="1" ht="15.5">
      <c r="A24" s="46" t="s">
        <v>37</v>
      </c>
      <c r="B24" s="47" t="s">
        <v>54</v>
      </c>
      <c r="C24" s="48">
        <f t="shared" si="1"/>
        <v>0.60416666666666652</v>
      </c>
      <c r="D24" s="48">
        <v>8.3333333333333329E-2</v>
      </c>
      <c r="E24" s="49"/>
      <c r="F24" s="49">
        <v>1</v>
      </c>
      <c r="G24" s="49">
        <v>0</v>
      </c>
      <c r="H24" s="46" t="s">
        <v>32</v>
      </c>
      <c r="O24" s="51" t="s">
        <v>63</v>
      </c>
      <c r="R24" s="51" t="s">
        <v>63</v>
      </c>
      <c r="T24" s="51" t="s">
        <v>63</v>
      </c>
      <c r="U24" s="50" t="s">
        <v>63</v>
      </c>
      <c r="X24" s="50" t="s">
        <v>63</v>
      </c>
    </row>
    <row r="25" spans="1:24" s="50" customFormat="1" ht="15.5">
      <c r="A25" s="46" t="s">
        <v>37</v>
      </c>
      <c r="B25" s="47" t="s">
        <v>54</v>
      </c>
      <c r="C25" s="48">
        <f t="shared" si="1"/>
        <v>0.68749999999999989</v>
      </c>
      <c r="D25" s="48">
        <v>4.1666666666666664E-2</v>
      </c>
      <c r="E25" s="49"/>
      <c r="F25" s="49">
        <v>1</v>
      </c>
      <c r="G25" s="49">
        <v>0</v>
      </c>
      <c r="H25" s="46" t="s">
        <v>35</v>
      </c>
      <c r="O25" s="51" t="s">
        <v>63</v>
      </c>
      <c r="Q25" s="51" t="s">
        <v>63</v>
      </c>
      <c r="R25" s="50" t="s">
        <v>63</v>
      </c>
      <c r="S25" s="51" t="s">
        <v>63</v>
      </c>
      <c r="T25" s="51" t="s">
        <v>63</v>
      </c>
      <c r="U25" s="50" t="s">
        <v>63</v>
      </c>
      <c r="X25" s="50" t="s">
        <v>63</v>
      </c>
    </row>
    <row r="26" spans="1:24" s="50" customFormat="1" ht="15.5">
      <c r="A26" s="46" t="s">
        <v>56</v>
      </c>
      <c r="B26" s="47" t="s">
        <v>57</v>
      </c>
      <c r="C26" s="48">
        <f t="shared" si="1"/>
        <v>0.72916666666666652</v>
      </c>
      <c r="D26" s="48">
        <v>4.1666666666666664E-2</v>
      </c>
      <c r="E26" s="49"/>
      <c r="F26" s="49">
        <v>0</v>
      </c>
      <c r="G26" s="49">
        <v>0</v>
      </c>
      <c r="H26" s="46" t="s">
        <v>82</v>
      </c>
      <c r="N26" s="50" t="s">
        <v>63</v>
      </c>
      <c r="O26" s="51" t="s">
        <v>63</v>
      </c>
      <c r="Q26" s="51" t="s">
        <v>63</v>
      </c>
      <c r="R26" s="50" t="s">
        <v>63</v>
      </c>
      <c r="S26" s="51" t="s">
        <v>63</v>
      </c>
      <c r="T26" s="51" t="s">
        <v>63</v>
      </c>
      <c r="U26" s="50" t="s">
        <v>63</v>
      </c>
      <c r="X26" s="50" t="s">
        <v>63</v>
      </c>
    </row>
    <row r="27" spans="1:24" ht="15.5">
      <c r="A27" s="19" t="s">
        <v>39</v>
      </c>
      <c r="B27" s="4" t="s">
        <v>54</v>
      </c>
      <c r="C27" s="17">
        <f t="shared" si="1"/>
        <v>0.77083333333333315</v>
      </c>
      <c r="D27" s="7">
        <v>2.0833333333333332E-2</v>
      </c>
      <c r="E27" s="8"/>
      <c r="F27" s="23">
        <v>0</v>
      </c>
      <c r="G27" s="23">
        <v>2</v>
      </c>
      <c r="H27" s="19" t="s">
        <v>34</v>
      </c>
      <c r="N27" t="s">
        <v>63</v>
      </c>
      <c r="O27" t="s">
        <v>63</v>
      </c>
      <c r="Q27" s="40" t="s">
        <v>63</v>
      </c>
      <c r="R27" t="s">
        <v>63</v>
      </c>
      <c r="S27" s="40" t="s">
        <v>63</v>
      </c>
      <c r="T27" s="40" t="s">
        <v>63</v>
      </c>
      <c r="U27" t="s">
        <v>63</v>
      </c>
      <c r="X27" t="s">
        <v>63</v>
      </c>
    </row>
    <row r="28" spans="1:24" ht="15.5">
      <c r="A28" s="19" t="s">
        <v>48</v>
      </c>
      <c r="B28" s="4" t="s">
        <v>54</v>
      </c>
      <c r="C28" s="17">
        <f t="shared" si="1"/>
        <v>0.79166666666666652</v>
      </c>
      <c r="D28" s="17">
        <v>2.0833333333333332E-2</v>
      </c>
      <c r="E28" s="23"/>
      <c r="F28" s="8">
        <v>1</v>
      </c>
      <c r="G28" s="8">
        <v>1</v>
      </c>
      <c r="H28" s="19" t="s">
        <v>34</v>
      </c>
      <c r="N28" t="s">
        <v>63</v>
      </c>
      <c r="O28" t="s">
        <v>63</v>
      </c>
      <c r="Q28" s="40" t="s">
        <v>63</v>
      </c>
      <c r="S28" s="40" t="s">
        <v>63</v>
      </c>
      <c r="T28" s="40" t="s">
        <v>63</v>
      </c>
      <c r="U28" t="s">
        <v>63</v>
      </c>
      <c r="X28" t="s">
        <v>63</v>
      </c>
    </row>
    <row r="29" spans="1:24" ht="15.5">
      <c r="A29" s="19" t="s">
        <v>48</v>
      </c>
      <c r="B29" s="4" t="s">
        <v>54</v>
      </c>
      <c r="C29" s="17">
        <f t="shared" si="1"/>
        <v>0.81249999999999989</v>
      </c>
      <c r="D29" s="17">
        <v>2.0833333333333332E-2</v>
      </c>
      <c r="E29" s="23"/>
      <c r="F29" s="8">
        <v>1</v>
      </c>
      <c r="G29" s="8">
        <v>2</v>
      </c>
      <c r="H29" s="19" t="s">
        <v>34</v>
      </c>
      <c r="N29" t="s">
        <v>63</v>
      </c>
      <c r="O29" t="s">
        <v>63</v>
      </c>
      <c r="S29" s="40" t="s">
        <v>63</v>
      </c>
      <c r="T29" s="40" t="s">
        <v>63</v>
      </c>
      <c r="U29" t="s">
        <v>63</v>
      </c>
      <c r="X29" t="s">
        <v>63</v>
      </c>
    </row>
    <row r="30" spans="1:24" ht="15.5">
      <c r="A30" s="19" t="s">
        <v>48</v>
      </c>
      <c r="B30" s="4" t="s">
        <v>54</v>
      </c>
      <c r="C30" s="17">
        <f t="shared" si="1"/>
        <v>0.83333333333333326</v>
      </c>
      <c r="D30" s="17">
        <v>2.0833333333333332E-2</v>
      </c>
      <c r="E30" s="23"/>
      <c r="F30" s="8">
        <v>1</v>
      </c>
      <c r="G30" s="8">
        <v>3</v>
      </c>
      <c r="H30" s="19" t="s">
        <v>34</v>
      </c>
      <c r="N30" t="s">
        <v>63</v>
      </c>
      <c r="O30" t="s">
        <v>63</v>
      </c>
      <c r="S30" s="40" t="s">
        <v>63</v>
      </c>
      <c r="T30" s="40" t="s">
        <v>63</v>
      </c>
      <c r="U30" t="s">
        <v>63</v>
      </c>
      <c r="X30" t="s">
        <v>63</v>
      </c>
    </row>
    <row r="31" spans="1:24" ht="15.5">
      <c r="H31" s="19" t="s">
        <v>65</v>
      </c>
      <c r="S31" s="40"/>
      <c r="T31" s="40"/>
      <c r="X31" s="53"/>
    </row>
    <row r="34" spans="4:13" ht="16" thickBot="1">
      <c r="D34" s="8">
        <v>20</v>
      </c>
      <c r="E34" s="8"/>
      <c r="F34" s="8"/>
      <c r="G34" s="8"/>
      <c r="H34" s="2" t="s">
        <v>2</v>
      </c>
    </row>
    <row r="35" spans="4:13">
      <c r="J35" s="11" t="s">
        <v>24</v>
      </c>
      <c r="K35" s="15"/>
      <c r="L35" s="15"/>
      <c r="M35" s="16"/>
    </row>
    <row r="36" spans="4:13">
      <c r="J36" s="12" t="s">
        <v>3</v>
      </c>
      <c r="K36" s="10" t="s">
        <v>21</v>
      </c>
      <c r="L36" s="10"/>
      <c r="M36" s="29"/>
    </row>
    <row r="37" spans="4:13">
      <c r="J37" s="12" t="s">
        <v>5</v>
      </c>
      <c r="K37" s="10" t="s">
        <v>49</v>
      </c>
      <c r="L37" s="10"/>
      <c r="M37" s="30"/>
    </row>
    <row r="38" spans="4:13">
      <c r="J38" s="12" t="s">
        <v>7</v>
      </c>
      <c r="K38" s="10" t="s">
        <v>17</v>
      </c>
      <c r="L38" s="10"/>
      <c r="M38" s="30"/>
    </row>
    <row r="39" spans="4:13">
      <c r="J39" s="12" t="s">
        <v>8</v>
      </c>
      <c r="K39" s="10" t="s">
        <v>40</v>
      </c>
      <c r="L39" s="10"/>
      <c r="M39" s="30"/>
    </row>
    <row r="40" spans="4:13">
      <c r="J40" s="12" t="s">
        <v>9</v>
      </c>
      <c r="K40" s="10" t="s">
        <v>10</v>
      </c>
      <c r="L40" s="10"/>
      <c r="M40" s="30"/>
    </row>
    <row r="41" spans="4:13">
      <c r="J41" s="12" t="s">
        <v>11</v>
      </c>
      <c r="K41" s="10" t="s">
        <v>19</v>
      </c>
      <c r="L41" s="10"/>
      <c r="M41" s="30"/>
    </row>
    <row r="42" spans="4:13">
      <c r="J42" s="12" t="s">
        <v>14</v>
      </c>
      <c r="K42" s="10" t="s">
        <v>18</v>
      </c>
      <c r="L42" s="10"/>
      <c r="M42" s="30"/>
    </row>
    <row r="43" spans="4:13">
      <c r="J43" s="12" t="s">
        <v>15</v>
      </c>
      <c r="K43" s="10" t="s">
        <v>41</v>
      </c>
      <c r="L43" s="10"/>
      <c r="M43" s="30"/>
    </row>
    <row r="44" spans="4:13">
      <c r="J44" s="32" t="s">
        <v>50</v>
      </c>
      <c r="K44" s="33" t="s">
        <v>51</v>
      </c>
      <c r="L44" s="28"/>
      <c r="M44" s="34"/>
    </row>
    <row r="45" spans="4:13" ht="15" thickBot="1">
      <c r="J45" s="13" t="s">
        <v>22</v>
      </c>
      <c r="K45" s="14" t="s">
        <v>23</v>
      </c>
      <c r="L45" s="14"/>
      <c r="M45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G9"/>
    </sheetView>
  </sheetViews>
  <sheetFormatPr defaultRowHeight="14.5"/>
  <cols>
    <col min="1" max="1" width="19.26953125" customWidth="1"/>
    <col min="2" max="2" width="12.453125" customWidth="1"/>
    <col min="3" max="3" width="20.36328125" customWidth="1"/>
  </cols>
  <sheetData>
    <row r="1" spans="1:8" ht="30" customHeight="1">
      <c r="A1" s="59" t="s">
        <v>78</v>
      </c>
      <c r="B1" s="60"/>
      <c r="C1" s="60"/>
      <c r="D1" s="61"/>
      <c r="E1" s="61"/>
      <c r="F1" s="61"/>
      <c r="G1" s="61"/>
      <c r="H1" s="54"/>
    </row>
    <row r="2" spans="1:8" ht="15" customHeight="1">
      <c r="A2" s="62"/>
      <c r="B2" s="63" t="s">
        <v>79</v>
      </c>
      <c r="C2" s="63" t="s">
        <v>80</v>
      </c>
      <c r="D2" s="64">
        <f t="shared" ref="D2:D6" si="0">2*(F2-E2)</f>
        <v>-10</v>
      </c>
      <c r="E2" s="64">
        <f t="shared" ref="E2:E6" si="1">F2+G2</f>
        <v>5</v>
      </c>
      <c r="F2" s="64">
        <f t="shared" ref="F2:F8" si="2">$E$14</f>
        <v>0</v>
      </c>
      <c r="G2" s="64">
        <v>5</v>
      </c>
      <c r="H2" s="56"/>
    </row>
    <row r="3" spans="1:8" ht="15" customHeight="1">
      <c r="A3" s="62"/>
      <c r="B3" s="63" t="s">
        <v>79</v>
      </c>
      <c r="C3" s="63" t="s">
        <v>80</v>
      </c>
      <c r="D3" s="64">
        <f t="shared" si="0"/>
        <v>-24</v>
      </c>
      <c r="E3" s="64">
        <f t="shared" si="1"/>
        <v>12</v>
      </c>
      <c r="F3" s="64">
        <f t="shared" si="2"/>
        <v>0</v>
      </c>
      <c r="G3" s="64">
        <v>12</v>
      </c>
      <c r="H3" s="56"/>
    </row>
    <row r="4" spans="1:8" ht="15" customHeight="1">
      <c r="A4" s="62"/>
      <c r="B4" s="63" t="s">
        <v>79</v>
      </c>
      <c r="C4" s="63" t="s">
        <v>80</v>
      </c>
      <c r="D4" s="64">
        <f t="shared" si="0"/>
        <v>-28</v>
      </c>
      <c r="E4" s="64">
        <f t="shared" si="1"/>
        <v>14</v>
      </c>
      <c r="F4" s="64">
        <f t="shared" si="2"/>
        <v>0</v>
      </c>
      <c r="G4" s="64">
        <v>14</v>
      </c>
      <c r="H4" s="56"/>
    </row>
    <row r="5" spans="1:8" ht="15" customHeight="1">
      <c r="A5" s="62"/>
      <c r="B5" s="63" t="s">
        <v>79</v>
      </c>
      <c r="C5" s="63" t="s">
        <v>80</v>
      </c>
      <c r="D5" s="64">
        <f t="shared" si="0"/>
        <v>-32</v>
      </c>
      <c r="E5" s="64">
        <f t="shared" si="1"/>
        <v>16</v>
      </c>
      <c r="F5" s="64">
        <f t="shared" si="2"/>
        <v>0</v>
      </c>
      <c r="G5" s="64">
        <v>16</v>
      </c>
      <c r="H5" s="56"/>
    </row>
    <row r="6" spans="1:8" ht="15" customHeight="1">
      <c r="A6" s="62"/>
      <c r="B6" s="63" t="s">
        <v>79</v>
      </c>
      <c r="C6" s="63" t="s">
        <v>80</v>
      </c>
      <c r="D6" s="64">
        <f t="shared" si="0"/>
        <v>-36</v>
      </c>
      <c r="E6" s="64">
        <f t="shared" si="1"/>
        <v>18</v>
      </c>
      <c r="F6" s="64">
        <f t="shared" si="2"/>
        <v>0</v>
      </c>
      <c r="G6" s="64">
        <v>18</v>
      </c>
      <c r="H6" s="56"/>
    </row>
    <row r="7" spans="1:8" ht="15" customHeight="1">
      <c r="A7" s="62"/>
      <c r="B7" s="65" t="s">
        <v>79</v>
      </c>
      <c r="C7" s="65" t="s">
        <v>80</v>
      </c>
      <c r="D7" s="65">
        <v>-39.9</v>
      </c>
      <c r="E7" s="65">
        <v>-94.78</v>
      </c>
      <c r="F7" s="65">
        <f t="shared" si="2"/>
        <v>0</v>
      </c>
      <c r="G7" s="65">
        <v>20</v>
      </c>
      <c r="H7" s="57"/>
    </row>
    <row r="8" spans="1:8" ht="15" customHeight="1">
      <c r="A8" s="62"/>
      <c r="B8" s="65" t="s">
        <v>79</v>
      </c>
      <c r="C8" s="65" t="s">
        <v>80</v>
      </c>
      <c r="D8" s="65">
        <v>-20</v>
      </c>
      <c r="E8" s="65">
        <v>-104.76</v>
      </c>
      <c r="F8" s="65">
        <f t="shared" si="2"/>
        <v>0</v>
      </c>
      <c r="G8" s="65">
        <v>10</v>
      </c>
      <c r="H8" s="58"/>
    </row>
    <row r="9" spans="1:8" ht="15.5">
      <c r="A9" s="62"/>
      <c r="B9" s="65" t="s">
        <v>81</v>
      </c>
      <c r="C9" s="65" t="s">
        <v>80</v>
      </c>
      <c r="D9" s="66">
        <v>-114.81</v>
      </c>
      <c r="E9" s="65">
        <v>0</v>
      </c>
      <c r="F9" s="67">
        <f>D9</f>
        <v>-114.81</v>
      </c>
      <c r="G9" s="65">
        <v>0</v>
      </c>
      <c r="H9" s="58"/>
    </row>
    <row r="10" spans="1:8" ht="15.5">
      <c r="A10" s="55"/>
      <c r="B10" s="58"/>
      <c r="C10" s="58"/>
      <c r="D10" s="58"/>
      <c r="E10" s="58"/>
      <c r="F10" s="58"/>
      <c r="G10" s="58"/>
      <c r="H10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90" zoomScaleNormal="90" workbookViewId="0">
      <selection activeCell="D9" sqref="D9"/>
    </sheetView>
  </sheetViews>
  <sheetFormatPr defaultRowHeight="14.5"/>
  <sheetData>
    <row r="1" spans="1:4">
      <c r="A1" t="s">
        <v>75</v>
      </c>
    </row>
    <row r="2" spans="1:4">
      <c r="A2" t="s">
        <v>68</v>
      </c>
      <c r="D2" t="s">
        <v>74</v>
      </c>
    </row>
    <row r="3" spans="1:4">
      <c r="A3" t="s">
        <v>69</v>
      </c>
      <c r="D3" t="s">
        <v>73</v>
      </c>
    </row>
    <row r="4" spans="1:4">
      <c r="A4" t="s">
        <v>70</v>
      </c>
      <c r="D4" t="s">
        <v>72</v>
      </c>
    </row>
    <row r="5" spans="1:4">
      <c r="A5" t="s">
        <v>77</v>
      </c>
      <c r="D5" t="s">
        <v>71</v>
      </c>
    </row>
    <row r="6" spans="1:4" ht="15.5">
      <c r="A6" s="35"/>
    </row>
    <row r="7" spans="1:4" ht="15.5">
      <c r="A7" s="35"/>
    </row>
    <row r="8" spans="1:4" ht="15.5">
      <c r="A8" s="35"/>
    </row>
    <row r="10" spans="1:4" ht="15.5">
      <c r="A10" s="1"/>
    </row>
    <row r="11" spans="1:4" ht="15.5">
      <c r="A11" s="35"/>
    </row>
    <row r="12" spans="1:4" ht="15.5">
      <c r="B12" s="6"/>
    </row>
    <row r="13" spans="1:4" ht="15.5">
      <c r="A13" s="35"/>
    </row>
    <row r="14" spans="1:4" ht="15.5">
      <c r="A1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 AM</vt:lpstr>
      <vt:lpstr>GG test</vt:lpstr>
      <vt:lpstr>LIST</vt:lpstr>
    </vt:vector>
  </TitlesOfParts>
  <Company>NSCL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Tsang</dc:creator>
  <cp:lastModifiedBy>Betty Tsang</cp:lastModifiedBy>
  <cp:lastPrinted>2015-10-22T10:21:16Z</cp:lastPrinted>
  <dcterms:created xsi:type="dcterms:W3CDTF">2015-10-19T07:11:56Z</dcterms:created>
  <dcterms:modified xsi:type="dcterms:W3CDTF">2015-10-28T12:28:55Z</dcterms:modified>
</cp:coreProperties>
</file>